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w\pwengholm\3Dcadfldr\polrcrtncalc\"/>
    </mc:Choice>
  </mc:AlternateContent>
  <xr:revisionPtr revIDLastSave="0" documentId="13_ncr:1_{25CBC0C9-0AD9-48D7-806C-E04060B4083E}" xr6:coauthVersionLast="47" xr6:coauthVersionMax="47" xr10:uidLastSave="{00000000-0000-0000-0000-000000000000}"/>
  <bookViews>
    <workbookView xWindow="-120" yWindow="-120" windowWidth="20730" windowHeight="11280" xr2:uid="{8C1BE352-72BB-4279-91F9-2E04A289E22F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2" l="1"/>
  <c r="E96" i="2" s="1"/>
  <c r="C96" i="2" s="1"/>
  <c r="D95" i="2"/>
  <c r="E95" i="2" s="1"/>
  <c r="C95" i="2" s="1"/>
  <c r="D94" i="2"/>
  <c r="E94" i="2" s="1"/>
  <c r="C94" i="2" s="1"/>
  <c r="E93" i="2"/>
  <c r="D93" i="2"/>
  <c r="C93" i="2"/>
  <c r="D91" i="2"/>
  <c r="E91" i="2" s="1"/>
  <c r="C91" i="2" s="1"/>
  <c r="E90" i="2"/>
  <c r="C90" i="2" s="1"/>
  <c r="D90" i="2"/>
  <c r="D89" i="2"/>
  <c r="E89" i="2" s="1"/>
  <c r="C89" i="2" s="1"/>
  <c r="E88" i="2"/>
  <c r="D88" i="2"/>
  <c r="C88" i="2"/>
  <c r="D86" i="2"/>
  <c r="E86" i="2" s="1"/>
  <c r="C86" i="2" s="1"/>
  <c r="E85" i="2"/>
  <c r="C85" i="2" s="1"/>
  <c r="D85" i="2"/>
  <c r="D84" i="2"/>
  <c r="E84" i="2" s="1"/>
  <c r="C84" i="2" s="1"/>
  <c r="E83" i="2"/>
  <c r="D83" i="2"/>
  <c r="C83" i="2"/>
  <c r="D81" i="2"/>
  <c r="E81" i="2" s="1"/>
  <c r="C81" i="2" s="1"/>
  <c r="E80" i="2"/>
  <c r="C80" i="2" s="1"/>
  <c r="D80" i="2"/>
  <c r="D79" i="2"/>
  <c r="E79" i="2" s="1"/>
  <c r="C79" i="2" s="1"/>
  <c r="E78" i="2"/>
  <c r="D78" i="2"/>
  <c r="C78" i="2"/>
  <c r="D76" i="2"/>
  <c r="E76" i="2" s="1"/>
  <c r="C76" i="2" s="1"/>
  <c r="E75" i="2"/>
  <c r="C75" i="2" s="1"/>
  <c r="D75" i="2"/>
  <c r="D74" i="2"/>
  <c r="E74" i="2" s="1"/>
  <c r="C74" i="2" s="1"/>
  <c r="E73" i="2"/>
  <c r="D73" i="2"/>
  <c r="C73" i="2"/>
  <c r="D71" i="2"/>
  <c r="E71" i="2" s="1"/>
  <c r="C71" i="2" s="1"/>
  <c r="E70" i="2"/>
  <c r="C70" i="2" s="1"/>
  <c r="D70" i="2"/>
  <c r="D69" i="2"/>
  <c r="E69" i="2" s="1"/>
  <c r="C69" i="2" s="1"/>
  <c r="E68" i="2"/>
  <c r="D68" i="2"/>
  <c r="C68" i="2"/>
  <c r="D66" i="2"/>
  <c r="E66" i="2" s="1"/>
  <c r="C66" i="2" s="1"/>
  <c r="E65" i="2"/>
  <c r="C65" i="2" s="1"/>
  <c r="D65" i="2"/>
  <c r="D64" i="2"/>
  <c r="E64" i="2" s="1"/>
  <c r="C64" i="2" s="1"/>
  <c r="E63" i="2"/>
  <c r="D63" i="2"/>
  <c r="C63" i="2"/>
  <c r="D61" i="2"/>
  <c r="E61" i="2" s="1"/>
  <c r="C61" i="2" s="1"/>
  <c r="E60" i="2"/>
  <c r="C60" i="2" s="1"/>
  <c r="D60" i="2"/>
  <c r="D59" i="2"/>
  <c r="E59" i="2" s="1"/>
  <c r="C59" i="2" s="1"/>
  <c r="E58" i="2"/>
  <c r="D58" i="2"/>
  <c r="C58" i="2"/>
  <c r="D56" i="2"/>
  <c r="E56" i="2" s="1"/>
  <c r="C56" i="2" s="1"/>
  <c r="E55" i="2"/>
  <c r="C55" i="2" s="1"/>
  <c r="D55" i="2"/>
  <c r="D54" i="2"/>
  <c r="E54" i="2" s="1"/>
  <c r="C54" i="2" s="1"/>
  <c r="E53" i="2"/>
  <c r="D53" i="2"/>
  <c r="C53" i="2"/>
  <c r="D51" i="2"/>
  <c r="E51" i="2" s="1"/>
  <c r="C51" i="2" s="1"/>
  <c r="E50" i="2"/>
  <c r="C50" i="2" s="1"/>
  <c r="D50" i="2"/>
  <c r="D49" i="2"/>
  <c r="E49" i="2" s="1"/>
  <c r="C49" i="2" s="1"/>
  <c r="E48" i="2"/>
  <c r="D48" i="2"/>
  <c r="C48" i="2"/>
  <c r="D46" i="2"/>
  <c r="E46" i="2" s="1"/>
  <c r="C46" i="2" s="1"/>
  <c r="E45" i="2"/>
  <c r="C45" i="2" s="1"/>
  <c r="D45" i="2"/>
  <c r="D44" i="2"/>
  <c r="E44" i="2" s="1"/>
  <c r="C44" i="2" s="1"/>
  <c r="E43" i="2"/>
  <c r="D43" i="2"/>
  <c r="C43" i="2"/>
  <c r="D41" i="2"/>
  <c r="E41" i="2" s="1"/>
  <c r="C41" i="2" s="1"/>
  <c r="E40" i="2"/>
  <c r="C40" i="2" s="1"/>
  <c r="D40" i="2"/>
  <c r="D39" i="2"/>
  <c r="E39" i="2" s="1"/>
  <c r="C39" i="2" s="1"/>
  <c r="E38" i="2"/>
  <c r="D38" i="2"/>
  <c r="C38" i="2"/>
  <c r="D36" i="2"/>
  <c r="E36" i="2" s="1"/>
  <c r="C36" i="2" s="1"/>
  <c r="E35" i="2"/>
  <c r="C35" i="2" s="1"/>
  <c r="D35" i="2"/>
  <c r="D34" i="2"/>
  <c r="E34" i="2" s="1"/>
  <c r="C34" i="2" s="1"/>
  <c r="E33" i="2"/>
  <c r="D33" i="2"/>
  <c r="C33" i="2"/>
  <c r="D31" i="2"/>
  <c r="E31" i="2" s="1"/>
  <c r="C31" i="2" s="1"/>
  <c r="E30" i="2"/>
  <c r="C30" i="2" s="1"/>
  <c r="D30" i="2"/>
  <c r="D29" i="2"/>
  <c r="E29" i="2" s="1"/>
  <c r="C29" i="2" s="1"/>
  <c r="E28" i="2"/>
  <c r="D28" i="2"/>
  <c r="C28" i="2"/>
  <c r="D26" i="2"/>
  <c r="E26" i="2" s="1"/>
  <c r="C26" i="2" s="1"/>
  <c r="E25" i="2"/>
  <c r="C25" i="2" s="1"/>
  <c r="D25" i="2"/>
  <c r="D24" i="2"/>
  <c r="E24" i="2" s="1"/>
  <c r="C24" i="2" s="1"/>
  <c r="E23" i="2"/>
  <c r="D23" i="2"/>
  <c r="C23" i="2"/>
  <c r="D21" i="2"/>
  <c r="E21" i="2" s="1"/>
  <c r="C21" i="2" s="1"/>
  <c r="E20" i="2"/>
  <c r="C20" i="2" s="1"/>
  <c r="D20" i="2"/>
  <c r="D19" i="2"/>
  <c r="E19" i="2" s="1"/>
  <c r="C19" i="2" s="1"/>
  <c r="E18" i="2"/>
  <c r="D18" i="2"/>
  <c r="C18" i="2"/>
  <c r="I10" i="2"/>
</calcChain>
</file>

<file path=xl/sharedStrings.xml><?xml version="1.0" encoding="utf-8"?>
<sst xmlns="http://schemas.openxmlformats.org/spreadsheetml/2006/main" count="90" uniqueCount="27">
  <si>
    <t>Angle Degrees =</t>
  </si>
  <si>
    <t>(Radians)</t>
  </si>
  <si>
    <t>X axis</t>
  </si>
  <si>
    <t>Z axis</t>
  </si>
  <si>
    <t>Degrees</t>
  </si>
  <si>
    <t>Coordinates</t>
  </si>
  <si>
    <t>Point #</t>
  </si>
  <si>
    <t>(n)Chords/Points =</t>
  </si>
  <si>
    <t>(Enter Number of Divisions in Box)</t>
  </si>
  <si>
    <t>Axis</t>
  </si>
  <si>
    <t>Ignore Greater than 360 Degrees for less than 16 Points Readout</t>
  </si>
  <si>
    <t>Excel Worksheet</t>
  </si>
  <si>
    <t>Sphere Radius =</t>
  </si>
  <si>
    <t>3D Sphere Polar to Cartesian Translator</t>
  </si>
  <si>
    <t>Y,Z axis</t>
  </si>
  <si>
    <t>X,Y axis</t>
  </si>
  <si>
    <t>(w/X,XY,YZ,Z Euler Quadratic Coordinates Orientation)</t>
  </si>
  <si>
    <t>Rotation Degrees =</t>
  </si>
  <si>
    <t>(Enter Degrees Rotation in Box)</t>
  </si>
  <si>
    <t>(Calculated Degrees/Division)</t>
  </si>
  <si>
    <t>Calculated:</t>
  </si>
  <si>
    <t>NOTE:</t>
  </si>
  <si>
    <t>Angle Radians =</t>
  </si>
  <si>
    <t>n*(π/180°)</t>
  </si>
  <si>
    <t>1 Radian =</t>
  </si>
  <si>
    <t>Calculate</t>
  </si>
  <si>
    <t>(Enter Sphere Radius [1/2Diameter] in Box)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</si>
</sst>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1" applyFon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3" borderId="0" xfId="1" applyFont="1" applyFill="1"/>
    <xf numFmtId="164" fontId="3" fillId="0" borderId="1" xfId="1" applyNumberFormat="1" applyFont="1" applyBorder="1" applyAlignment="1" applyProtection="1">
      <alignment horizontal="left"/>
      <protection locked="0"/>
    </xf>
    <xf numFmtId="164" fontId="1" fillId="0" borderId="0" xfId="1" applyNumberFormat="1" applyFont="1" applyAlignment="1" applyProtection="1">
      <alignment horizontal="left"/>
      <protection locked="0"/>
    </xf>
    <xf numFmtId="1" fontId="3" fillId="0" borderId="1" xfId="1" applyNumberFormat="1" applyFont="1" applyBorder="1" applyAlignment="1" applyProtection="1">
      <alignment horizontal="left"/>
      <protection locked="0"/>
    </xf>
    <xf numFmtId="164" fontId="1" fillId="0" borderId="0" xfId="1" applyNumberFormat="1" applyFont="1" applyAlignment="1">
      <alignment horizontal="left"/>
    </xf>
    <xf numFmtId="164" fontId="1" fillId="3" borderId="0" xfId="1" applyNumberFormat="1" applyFont="1" applyFill="1" applyAlignment="1">
      <alignment horizontal="left"/>
    </xf>
    <xf numFmtId="0" fontId="1" fillId="0" borderId="0" xfId="1" applyFont="1" applyAlignment="1" applyProtection="1">
      <alignment horizontal="left"/>
      <protection locked="0"/>
    </xf>
  </cellXfs>
  <cellStyles count="2">
    <cellStyle name="Normal" xfId="0" builtinId="0"/>
    <cellStyle name="Normal 2" xfId="1" xr:uid="{14FF2908-6C9E-4FEF-BDCE-91F5A2B228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AAED9-8E89-4BA1-AC2B-02A18DC690C8}">
  <dimension ref="A1:I96"/>
  <sheetViews>
    <sheetView tabSelected="1" workbookViewId="0">
      <selection activeCell="E3" sqref="E3"/>
    </sheetView>
  </sheetViews>
  <sheetFormatPr defaultColWidth="10.7109375" defaultRowHeight="12.75" x14ac:dyDescent="0.2"/>
  <cols>
    <col min="1" max="2" width="10.7109375" style="1"/>
    <col min="3" max="3" width="18.7109375" style="1" customWidth="1"/>
    <col min="4" max="4" width="12.7109375" style="1" customWidth="1"/>
    <col min="5" max="5" width="14.7109375" style="1" customWidth="1"/>
    <col min="6" max="6" width="10.7109375" style="1"/>
    <col min="7" max="8" width="15.7109375" style="1" customWidth="1"/>
    <col min="9" max="16384" width="10.7109375" style="1"/>
  </cols>
  <sheetData>
    <row r="1" spans="1:9" ht="12.75" customHeight="1" x14ac:dyDescent="0.2">
      <c r="A1" s="1" t="s">
        <v>11</v>
      </c>
    </row>
    <row r="2" spans="1:9" ht="12.75" customHeight="1" thickBot="1" x14ac:dyDescent="0.25">
      <c r="A2" s="1" t="s">
        <v>13</v>
      </c>
    </row>
    <row r="3" spans="1:9" ht="12.75" customHeight="1" thickBot="1" x14ac:dyDescent="0.25">
      <c r="A3" s="1" t="s">
        <v>16</v>
      </c>
      <c r="E3" s="2" t="s">
        <v>25</v>
      </c>
    </row>
    <row r="4" spans="1:9" ht="12.75" customHeight="1" x14ac:dyDescent="0.2">
      <c r="G4" s="1" t="s">
        <v>21</v>
      </c>
    </row>
    <row r="5" spans="1:9" ht="12.75" customHeight="1" x14ac:dyDescent="0.2">
      <c r="E5" s="3" t="s">
        <v>20</v>
      </c>
      <c r="G5" s="1" t="s">
        <v>10</v>
      </c>
    </row>
    <row r="6" spans="1:9" ht="12.75" customHeight="1" thickBot="1" x14ac:dyDescent="0.25"/>
    <row r="7" spans="1:9" ht="12.75" customHeight="1" thickBot="1" x14ac:dyDescent="0.25">
      <c r="C7" s="1" t="s">
        <v>12</v>
      </c>
      <c r="D7" s="4">
        <v>0.23400000000000001</v>
      </c>
      <c r="E7" s="1" t="s">
        <v>26</v>
      </c>
    </row>
    <row r="8" spans="1:9" ht="12.75" customHeight="1" thickBot="1" x14ac:dyDescent="0.25">
      <c r="D8" s="5"/>
    </row>
    <row r="9" spans="1:9" ht="12.75" customHeight="1" thickBot="1" x14ac:dyDescent="0.25">
      <c r="C9" s="1" t="s">
        <v>7</v>
      </c>
      <c r="D9" s="6">
        <v>10</v>
      </c>
      <c r="E9" s="1" t="s">
        <v>8</v>
      </c>
      <c r="H9" s="1" t="s">
        <v>22</v>
      </c>
      <c r="I9" s="1" t="s">
        <v>23</v>
      </c>
    </row>
    <row r="10" spans="1:9" ht="12.75" customHeight="1" x14ac:dyDescent="0.2">
      <c r="D10" s="7"/>
      <c r="H10" s="1" t="s">
        <v>24</v>
      </c>
      <c r="I10" s="1">
        <f>PI()/180</f>
        <v>1.7453292519943295E-2</v>
      </c>
    </row>
    <row r="11" spans="1:9" ht="12.75" customHeight="1" x14ac:dyDescent="0.2">
      <c r="C11" s="1" t="s">
        <v>0</v>
      </c>
      <c r="D11" s="8">
        <v>36</v>
      </c>
      <c r="E11" s="1" t="s">
        <v>19</v>
      </c>
    </row>
    <row r="12" spans="1:9" ht="12.75" customHeight="1" thickBot="1" x14ac:dyDescent="0.25">
      <c r="D12" s="7"/>
    </row>
    <row r="13" spans="1:9" ht="12.75" customHeight="1" thickBot="1" x14ac:dyDescent="0.25">
      <c r="C13" s="1" t="s">
        <v>17</v>
      </c>
      <c r="D13" s="4">
        <v>0</v>
      </c>
      <c r="E13" s="1" t="s">
        <v>18</v>
      </c>
    </row>
    <row r="14" spans="1:9" ht="12.75" customHeight="1" x14ac:dyDescent="0.2">
      <c r="D14" s="9"/>
    </row>
    <row r="15" spans="1:9" ht="12.75" customHeight="1" x14ac:dyDescent="0.2">
      <c r="C15" s="1" t="s">
        <v>20</v>
      </c>
      <c r="D15" s="1" t="s">
        <v>20</v>
      </c>
      <c r="E15" s="1" t="s">
        <v>20</v>
      </c>
    </row>
    <row r="16" spans="1:9" ht="12.75" customHeight="1" x14ac:dyDescent="0.2">
      <c r="A16" s="1" t="s">
        <v>6</v>
      </c>
      <c r="B16" s="1" t="s">
        <v>9</v>
      </c>
      <c r="C16" s="1" t="s">
        <v>5</v>
      </c>
      <c r="D16" s="1" t="s">
        <v>4</v>
      </c>
      <c r="E16" s="1" t="s">
        <v>1</v>
      </c>
      <c r="G16" s="9"/>
      <c r="H16" s="9"/>
    </row>
    <row r="18" spans="1:5" ht="12.75" customHeight="1" x14ac:dyDescent="0.2">
      <c r="A18" s="1">
        <v>1</v>
      </c>
      <c r="B18" s="1" t="s">
        <v>2</v>
      </c>
      <c r="C18" s="8">
        <f>COS(E18)*D7</f>
        <v>0.18930997668373772</v>
      </c>
      <c r="D18" s="8">
        <f>D11+D13</f>
        <v>36</v>
      </c>
      <c r="E18" s="8">
        <f>RADIANS(D18)</f>
        <v>0.62831853071795862</v>
      </c>
    </row>
    <row r="19" spans="1:5" ht="12.75" customHeight="1" x14ac:dyDescent="0.2">
      <c r="A19" s="1">
        <v>1</v>
      </c>
      <c r="B19" s="1" t="s">
        <v>15</v>
      </c>
      <c r="C19" s="8">
        <f>COS(E19)*D7</f>
        <v>0.18930997668373772</v>
      </c>
      <c r="D19" s="8">
        <f>D11+D13</f>
        <v>36</v>
      </c>
      <c r="E19" s="8">
        <f>RADIANS(D19)</f>
        <v>0.62831853071795862</v>
      </c>
    </row>
    <row r="20" spans="1:5" ht="12.75" customHeight="1" x14ac:dyDescent="0.2">
      <c r="A20" s="1">
        <v>1</v>
      </c>
      <c r="B20" s="1" t="s">
        <v>14</v>
      </c>
      <c r="C20" s="8">
        <f>SIN(E20)*D7</f>
        <v>0.13754174903643873</v>
      </c>
      <c r="D20" s="8">
        <f>D11+D13</f>
        <v>36</v>
      </c>
      <c r="E20" s="8">
        <f>RADIANS(D20)</f>
        <v>0.62831853071795862</v>
      </c>
    </row>
    <row r="21" spans="1:5" ht="12.75" customHeight="1" x14ac:dyDescent="0.2">
      <c r="A21" s="1">
        <v>1</v>
      </c>
      <c r="B21" s="1" t="s">
        <v>3</v>
      </c>
      <c r="C21" s="8">
        <f>SIN(E21)*D7</f>
        <v>0.13754174903643873</v>
      </c>
      <c r="D21" s="8">
        <f>D11+D13</f>
        <v>36</v>
      </c>
      <c r="E21" s="8">
        <f>RADIANS(D21)</f>
        <v>0.62831853071795862</v>
      </c>
    </row>
    <row r="22" spans="1:5" ht="12.75" customHeight="1" x14ac:dyDescent="0.2">
      <c r="C22" s="7"/>
      <c r="D22" s="7"/>
      <c r="E22" s="7"/>
    </row>
    <row r="23" spans="1:5" ht="12.75" customHeight="1" x14ac:dyDescent="0.2">
      <c r="A23" s="1">
        <v>2</v>
      </c>
      <c r="B23" s="1" t="s">
        <v>2</v>
      </c>
      <c r="C23" s="8">
        <f>COS(E23)*D7</f>
        <v>7.2309976683737703E-2</v>
      </c>
      <c r="D23" s="8">
        <f>D11*2+D13</f>
        <v>72</v>
      </c>
      <c r="E23" s="8">
        <f>RADIANS(D23)</f>
        <v>1.2566370614359172</v>
      </c>
    </row>
    <row r="24" spans="1:5" ht="12.75" customHeight="1" x14ac:dyDescent="0.2">
      <c r="A24" s="1">
        <v>2</v>
      </c>
      <c r="B24" s="1" t="s">
        <v>15</v>
      </c>
      <c r="C24" s="8">
        <f>COS(E24)*D7</f>
        <v>7.2309976683737703E-2</v>
      </c>
      <c r="D24" s="8">
        <f>D11*2+D13</f>
        <v>72</v>
      </c>
      <c r="E24" s="8">
        <f>RADIANS(D24)</f>
        <v>1.2566370614359172</v>
      </c>
    </row>
    <row r="25" spans="1:5" ht="12.75" customHeight="1" x14ac:dyDescent="0.2">
      <c r="A25" s="1">
        <v>2</v>
      </c>
      <c r="B25" s="1" t="s">
        <v>14</v>
      </c>
      <c r="C25" s="8">
        <f>SIN(E25)*D7</f>
        <v>0.22254722481306594</v>
      </c>
      <c r="D25" s="8">
        <f>D11*2+D13</f>
        <v>72</v>
      </c>
      <c r="E25" s="8">
        <f>RADIANS(D25)</f>
        <v>1.2566370614359172</v>
      </c>
    </row>
    <row r="26" spans="1:5" ht="12.75" customHeight="1" x14ac:dyDescent="0.2">
      <c r="A26" s="1">
        <v>2</v>
      </c>
      <c r="B26" s="1" t="s">
        <v>3</v>
      </c>
      <c r="C26" s="8">
        <f>SIN(E26)*D7</f>
        <v>0.22254722481306594</v>
      </c>
      <c r="D26" s="8">
        <f>D11*2+D13</f>
        <v>72</v>
      </c>
      <c r="E26" s="8">
        <f>RADIANS(D26)</f>
        <v>1.2566370614359172</v>
      </c>
    </row>
    <row r="27" spans="1:5" ht="12.75" customHeight="1" x14ac:dyDescent="0.2">
      <c r="C27" s="7"/>
      <c r="D27" s="7"/>
      <c r="E27" s="7"/>
    </row>
    <row r="28" spans="1:5" ht="12.75" customHeight="1" x14ac:dyDescent="0.2">
      <c r="A28" s="1">
        <v>3</v>
      </c>
      <c r="B28" s="1" t="s">
        <v>2</v>
      </c>
      <c r="C28" s="8">
        <f>COS(E28)*D7</f>
        <v>-7.2309976683737676E-2</v>
      </c>
      <c r="D28" s="8">
        <f>D11*3+D13</f>
        <v>108</v>
      </c>
      <c r="E28" s="8">
        <f>RADIANS(D28)</f>
        <v>1.8849555921538759</v>
      </c>
    </row>
    <row r="29" spans="1:5" ht="12.75" customHeight="1" x14ac:dyDescent="0.2">
      <c r="A29" s="1">
        <v>3</v>
      </c>
      <c r="B29" s="1" t="s">
        <v>15</v>
      </c>
      <c r="C29" s="8">
        <f>COS(E29)*D7</f>
        <v>-7.2309976683737676E-2</v>
      </c>
      <c r="D29" s="8">
        <f>D11*3+D13</f>
        <v>108</v>
      </c>
      <c r="E29" s="8">
        <f>RADIANS(D29)</f>
        <v>1.8849555921538759</v>
      </c>
    </row>
    <row r="30" spans="1:5" ht="12.75" customHeight="1" x14ac:dyDescent="0.2">
      <c r="A30" s="1">
        <v>3</v>
      </c>
      <c r="B30" s="1" t="s">
        <v>14</v>
      </c>
      <c r="C30" s="8">
        <f>SIN(E30)*D7</f>
        <v>0.22254722481306596</v>
      </c>
      <c r="D30" s="8">
        <f>D11*3+D13</f>
        <v>108</v>
      </c>
      <c r="E30" s="8">
        <f>RADIANS(D30)</f>
        <v>1.8849555921538759</v>
      </c>
    </row>
    <row r="31" spans="1:5" ht="12.75" customHeight="1" x14ac:dyDescent="0.2">
      <c r="A31" s="1">
        <v>3</v>
      </c>
      <c r="B31" s="1" t="s">
        <v>3</v>
      </c>
      <c r="C31" s="8">
        <f>SIN(E31)*D7</f>
        <v>0.22254722481306596</v>
      </c>
      <c r="D31" s="8">
        <f>D11*3+D13</f>
        <v>108</v>
      </c>
      <c r="E31" s="8">
        <f>RADIANS(D31)</f>
        <v>1.8849555921538759</v>
      </c>
    </row>
    <row r="32" spans="1:5" ht="12.75" customHeight="1" x14ac:dyDescent="0.2">
      <c r="C32" s="7"/>
      <c r="D32" s="7"/>
      <c r="E32" s="7"/>
    </row>
    <row r="33" spans="1:5" ht="12.75" customHeight="1" x14ac:dyDescent="0.2">
      <c r="A33" s="1">
        <v>4</v>
      </c>
      <c r="B33" s="1" t="s">
        <v>2</v>
      </c>
      <c r="C33" s="8">
        <f>COS(E33)*D7</f>
        <v>-0.1893099766837377</v>
      </c>
      <c r="D33" s="8">
        <f>D11*4+D13</f>
        <v>144</v>
      </c>
      <c r="E33" s="8">
        <f>RADIANS(D33)</f>
        <v>2.5132741228718345</v>
      </c>
    </row>
    <row r="34" spans="1:5" ht="12.75" customHeight="1" x14ac:dyDescent="0.2">
      <c r="A34" s="1">
        <v>4</v>
      </c>
      <c r="B34" s="1" t="s">
        <v>15</v>
      </c>
      <c r="C34" s="8">
        <f>COS(E34)*D7</f>
        <v>-0.1893099766837377</v>
      </c>
      <c r="D34" s="8">
        <f>D11*4+D13</f>
        <v>144</v>
      </c>
      <c r="E34" s="8">
        <f>RADIANS(D34)</f>
        <v>2.5132741228718345</v>
      </c>
    </row>
    <row r="35" spans="1:5" ht="12.75" customHeight="1" x14ac:dyDescent="0.2">
      <c r="A35" s="1">
        <v>4</v>
      </c>
      <c r="B35" s="1" t="s">
        <v>14</v>
      </c>
      <c r="C35" s="8">
        <f>SIN(E35)*D7</f>
        <v>0.13754174903643876</v>
      </c>
      <c r="D35" s="8">
        <f>D11*4+D13</f>
        <v>144</v>
      </c>
      <c r="E35" s="8">
        <f>RADIANS(D35)</f>
        <v>2.5132741228718345</v>
      </c>
    </row>
    <row r="36" spans="1:5" ht="12.75" customHeight="1" x14ac:dyDescent="0.2">
      <c r="A36" s="1">
        <v>4</v>
      </c>
      <c r="B36" s="1" t="s">
        <v>3</v>
      </c>
      <c r="C36" s="8">
        <f>SIN(E36)*D7</f>
        <v>0.13754174903643876</v>
      </c>
      <c r="D36" s="8">
        <f>D11*4+D13</f>
        <v>144</v>
      </c>
      <c r="E36" s="8">
        <f>RADIANS(D36)</f>
        <v>2.5132741228718345</v>
      </c>
    </row>
    <row r="37" spans="1:5" ht="12.75" customHeight="1" x14ac:dyDescent="0.2">
      <c r="C37" s="7"/>
      <c r="D37" s="7"/>
      <c r="E37" s="7"/>
    </row>
    <row r="38" spans="1:5" ht="12.75" customHeight="1" x14ac:dyDescent="0.2">
      <c r="A38" s="1">
        <v>5</v>
      </c>
      <c r="B38" s="1" t="s">
        <v>2</v>
      </c>
      <c r="C38" s="8">
        <f>COS(E38)*D7</f>
        <v>-0.23400000000000001</v>
      </c>
      <c r="D38" s="8">
        <f>D11*5+D13</f>
        <v>180</v>
      </c>
      <c r="E38" s="8">
        <f>RADIANS(D38)</f>
        <v>3.1415926535897931</v>
      </c>
    </row>
    <row r="39" spans="1:5" ht="12.75" customHeight="1" x14ac:dyDescent="0.2">
      <c r="A39" s="1">
        <v>5</v>
      </c>
      <c r="B39" s="1" t="s">
        <v>15</v>
      </c>
      <c r="C39" s="8">
        <f>COS(E39)*D7</f>
        <v>-0.23400000000000001</v>
      </c>
      <c r="D39" s="8">
        <f>D11*5+D13</f>
        <v>180</v>
      </c>
      <c r="E39" s="8">
        <f>RADIANS(D39)</f>
        <v>3.1415926535897931</v>
      </c>
    </row>
    <row r="40" spans="1:5" ht="12.75" customHeight="1" x14ac:dyDescent="0.2">
      <c r="A40" s="1">
        <v>5</v>
      </c>
      <c r="B40" s="1" t="s">
        <v>14</v>
      </c>
      <c r="C40" s="8">
        <f>SIN(E40)*D7</f>
        <v>2.866847384486171E-17</v>
      </c>
      <c r="D40" s="8">
        <f>D11*5+D13</f>
        <v>180</v>
      </c>
      <c r="E40" s="8">
        <f>RADIANS(D40)</f>
        <v>3.1415926535897931</v>
      </c>
    </row>
    <row r="41" spans="1:5" ht="12.75" customHeight="1" x14ac:dyDescent="0.2">
      <c r="A41" s="1">
        <v>5</v>
      </c>
      <c r="B41" s="1" t="s">
        <v>3</v>
      </c>
      <c r="C41" s="8">
        <f>SIN(E41)*D7</f>
        <v>2.866847384486171E-17</v>
      </c>
      <c r="D41" s="8">
        <f>D11*5+D13</f>
        <v>180</v>
      </c>
      <c r="E41" s="8">
        <f>RADIANS(D41)</f>
        <v>3.1415926535897931</v>
      </c>
    </row>
    <row r="42" spans="1:5" ht="12.75" customHeight="1" x14ac:dyDescent="0.2">
      <c r="C42" s="7"/>
      <c r="D42" s="7"/>
      <c r="E42" s="7"/>
    </row>
    <row r="43" spans="1:5" ht="12.75" customHeight="1" x14ac:dyDescent="0.2">
      <c r="A43" s="1">
        <v>6</v>
      </c>
      <c r="B43" s="1" t="s">
        <v>2</v>
      </c>
      <c r="C43" s="8">
        <f>COS(E43)*D7</f>
        <v>-0.18930997668373775</v>
      </c>
      <c r="D43" s="8">
        <f>D11*6+D13</f>
        <v>216</v>
      </c>
      <c r="E43" s="8">
        <f>RADIANS(D43)</f>
        <v>3.7699111843077517</v>
      </c>
    </row>
    <row r="44" spans="1:5" ht="12.75" customHeight="1" x14ac:dyDescent="0.2">
      <c r="A44" s="1">
        <v>6</v>
      </c>
      <c r="B44" s="1" t="s">
        <v>15</v>
      </c>
      <c r="C44" s="8">
        <f>COS(E44)*D7</f>
        <v>-0.18930997668373775</v>
      </c>
      <c r="D44" s="8">
        <f>D11*6+D13</f>
        <v>216</v>
      </c>
      <c r="E44" s="8">
        <f>RADIANS(D44)</f>
        <v>3.7699111843077517</v>
      </c>
    </row>
    <row r="45" spans="1:5" ht="12.75" customHeight="1" x14ac:dyDescent="0.2">
      <c r="A45" s="1">
        <v>6</v>
      </c>
      <c r="B45" s="1" t="s">
        <v>14</v>
      </c>
      <c r="C45" s="8">
        <f>SIN(E45)*D7</f>
        <v>-0.1375417490364387</v>
      </c>
      <c r="D45" s="8">
        <f>D11*6+D13</f>
        <v>216</v>
      </c>
      <c r="E45" s="8">
        <f>RADIANS(D45)</f>
        <v>3.7699111843077517</v>
      </c>
    </row>
    <row r="46" spans="1:5" ht="12.75" customHeight="1" x14ac:dyDescent="0.2">
      <c r="A46" s="1">
        <v>6</v>
      </c>
      <c r="B46" s="1" t="s">
        <v>3</v>
      </c>
      <c r="C46" s="8">
        <f>SIN(E46)*D7</f>
        <v>-0.1375417490364387</v>
      </c>
      <c r="D46" s="8">
        <f>D11*6+D13</f>
        <v>216</v>
      </c>
      <c r="E46" s="8">
        <f>RADIANS(D46)</f>
        <v>3.7699111843077517</v>
      </c>
    </row>
    <row r="47" spans="1:5" ht="12.75" customHeight="1" x14ac:dyDescent="0.2">
      <c r="C47" s="7"/>
      <c r="D47" s="7"/>
      <c r="E47" s="7"/>
    </row>
    <row r="48" spans="1:5" ht="12.75" customHeight="1" x14ac:dyDescent="0.2">
      <c r="A48" s="1">
        <v>7</v>
      </c>
      <c r="B48" s="1" t="s">
        <v>2</v>
      </c>
      <c r="C48" s="8">
        <f>COS(E48)*D7</f>
        <v>-7.2309976683737731E-2</v>
      </c>
      <c r="D48" s="8">
        <f>D11*7+D13</f>
        <v>252</v>
      </c>
      <c r="E48" s="8">
        <f>RADIANS(D48)</f>
        <v>4.3982297150257104</v>
      </c>
    </row>
    <row r="49" spans="1:5" ht="12.75" customHeight="1" x14ac:dyDescent="0.2">
      <c r="A49" s="1">
        <v>7</v>
      </c>
      <c r="B49" s="1" t="s">
        <v>15</v>
      </c>
      <c r="C49" s="8">
        <f>COS(E49)*D7</f>
        <v>-7.2309976683737731E-2</v>
      </c>
      <c r="D49" s="8">
        <f>D11*7+D13</f>
        <v>252</v>
      </c>
      <c r="E49" s="8">
        <f>RADIANS(D49)</f>
        <v>4.3982297150257104</v>
      </c>
    </row>
    <row r="50" spans="1:5" ht="12.75" customHeight="1" x14ac:dyDescent="0.2">
      <c r="A50" s="1">
        <v>7</v>
      </c>
      <c r="B50" s="1" t="s">
        <v>14</v>
      </c>
      <c r="C50" s="8">
        <f>SIN(E50)*D7</f>
        <v>-0.22254722481306594</v>
      </c>
      <c r="D50" s="8">
        <f>D11*7+D13</f>
        <v>252</v>
      </c>
      <c r="E50" s="8">
        <f>RADIANS(D50)</f>
        <v>4.3982297150257104</v>
      </c>
    </row>
    <row r="51" spans="1:5" ht="12.75" customHeight="1" x14ac:dyDescent="0.2">
      <c r="A51" s="1">
        <v>7</v>
      </c>
      <c r="B51" s="1" t="s">
        <v>3</v>
      </c>
      <c r="C51" s="8">
        <f>SIN(E51)*D7</f>
        <v>-0.22254722481306594</v>
      </c>
      <c r="D51" s="8">
        <f>D11*7+D13</f>
        <v>252</v>
      </c>
      <c r="E51" s="8">
        <f>RADIANS(D51)</f>
        <v>4.3982297150257104</v>
      </c>
    </row>
    <row r="52" spans="1:5" ht="12.75" customHeight="1" x14ac:dyDescent="0.2">
      <c r="C52" s="7"/>
      <c r="D52" s="7"/>
      <c r="E52" s="7"/>
    </row>
    <row r="53" spans="1:5" ht="12.75" customHeight="1" x14ac:dyDescent="0.2">
      <c r="A53" s="1">
        <v>8</v>
      </c>
      <c r="B53" s="1" t="s">
        <v>2</v>
      </c>
      <c r="C53" s="8">
        <f>COS(E53)*D7</f>
        <v>7.2309976683737662E-2</v>
      </c>
      <c r="D53" s="8">
        <f>D11*8+D13</f>
        <v>288</v>
      </c>
      <c r="E53" s="8">
        <f>RADIANS(D53)</f>
        <v>5.026548245743669</v>
      </c>
    </row>
    <row r="54" spans="1:5" ht="12.75" customHeight="1" x14ac:dyDescent="0.2">
      <c r="A54" s="1">
        <v>8</v>
      </c>
      <c r="B54" s="1" t="s">
        <v>15</v>
      </c>
      <c r="C54" s="8">
        <f>COS(E54)*D7</f>
        <v>7.2309976683737662E-2</v>
      </c>
      <c r="D54" s="8">
        <f>D11*8+D13</f>
        <v>288</v>
      </c>
      <c r="E54" s="8">
        <f>RADIANS(D54)</f>
        <v>5.026548245743669</v>
      </c>
    </row>
    <row r="55" spans="1:5" ht="12.75" customHeight="1" x14ac:dyDescent="0.2">
      <c r="A55" s="1">
        <v>8</v>
      </c>
      <c r="B55" s="1" t="s">
        <v>14</v>
      </c>
      <c r="C55" s="8">
        <f>SIN(E55)*D7</f>
        <v>-0.22254722481306596</v>
      </c>
      <c r="D55" s="8">
        <f>D11*8+D13</f>
        <v>288</v>
      </c>
      <c r="E55" s="8">
        <f>RADIANS(D55)</f>
        <v>5.026548245743669</v>
      </c>
    </row>
    <row r="56" spans="1:5" ht="12.75" customHeight="1" x14ac:dyDescent="0.2">
      <c r="A56" s="1">
        <v>8</v>
      </c>
      <c r="B56" s="1" t="s">
        <v>3</v>
      </c>
      <c r="C56" s="8">
        <f>SIN(E56)*D7</f>
        <v>-0.22254722481306596</v>
      </c>
      <c r="D56" s="8">
        <f>D11*8+D13</f>
        <v>288</v>
      </c>
      <c r="E56" s="8">
        <f>RADIANS(D56)</f>
        <v>5.026548245743669</v>
      </c>
    </row>
    <row r="57" spans="1:5" ht="12.75" customHeight="1" x14ac:dyDescent="0.2">
      <c r="C57" s="7"/>
      <c r="D57" s="7"/>
      <c r="E57" s="7"/>
    </row>
    <row r="58" spans="1:5" ht="12.75" customHeight="1" x14ac:dyDescent="0.2">
      <c r="A58" s="1">
        <v>9</v>
      </c>
      <c r="B58" s="1" t="s">
        <v>2</v>
      </c>
      <c r="C58" s="8">
        <f>COS(E58)*D7</f>
        <v>0.1893099766837377</v>
      </c>
      <c r="D58" s="8">
        <f>D11*9+D13</f>
        <v>324</v>
      </c>
      <c r="E58" s="8">
        <f>RADIANS(D58)</f>
        <v>5.6548667764616276</v>
      </c>
    </row>
    <row r="59" spans="1:5" ht="12.75" customHeight="1" x14ac:dyDescent="0.2">
      <c r="A59" s="1">
        <v>9</v>
      </c>
      <c r="B59" s="1" t="s">
        <v>15</v>
      </c>
      <c r="C59" s="8">
        <f>COS(E59)*D7</f>
        <v>0.1893099766837377</v>
      </c>
      <c r="D59" s="8">
        <f>D11*9+D13</f>
        <v>324</v>
      </c>
      <c r="E59" s="8">
        <f>RADIANS(D59)</f>
        <v>5.6548667764616276</v>
      </c>
    </row>
    <row r="60" spans="1:5" ht="12.75" customHeight="1" x14ac:dyDescent="0.2">
      <c r="A60" s="1">
        <v>9</v>
      </c>
      <c r="B60" s="1" t="s">
        <v>14</v>
      </c>
      <c r="C60" s="8">
        <f>SIN(E60)*D7</f>
        <v>-0.13754174903643879</v>
      </c>
      <c r="D60" s="8">
        <f>D11*9+D13</f>
        <v>324</v>
      </c>
      <c r="E60" s="8">
        <f>RADIANS(D60)</f>
        <v>5.6548667764616276</v>
      </c>
    </row>
    <row r="61" spans="1:5" ht="12.75" customHeight="1" x14ac:dyDescent="0.2">
      <c r="A61" s="1">
        <v>9</v>
      </c>
      <c r="B61" s="1" t="s">
        <v>3</v>
      </c>
      <c r="C61" s="8">
        <f>SIN(E61)*D7</f>
        <v>-0.13754174903643879</v>
      </c>
      <c r="D61" s="8">
        <f>D11*9+D13</f>
        <v>324</v>
      </c>
      <c r="E61" s="8">
        <f>RADIANS(D61)</f>
        <v>5.6548667764616276</v>
      </c>
    </row>
    <row r="62" spans="1:5" ht="12.75" customHeight="1" x14ac:dyDescent="0.2">
      <c r="C62" s="7"/>
      <c r="D62" s="7"/>
      <c r="E62" s="7"/>
    </row>
    <row r="63" spans="1:5" ht="12.75" customHeight="1" x14ac:dyDescent="0.2">
      <c r="A63" s="1">
        <v>10</v>
      </c>
      <c r="B63" s="1" t="s">
        <v>2</v>
      </c>
      <c r="C63" s="8">
        <f>COS(E63)*D7</f>
        <v>0.23400000000000001</v>
      </c>
      <c r="D63" s="8">
        <f>D11*10+D13</f>
        <v>360</v>
      </c>
      <c r="E63" s="8">
        <f>RADIANS(D63)</f>
        <v>6.2831853071795862</v>
      </c>
    </row>
    <row r="64" spans="1:5" ht="12.75" customHeight="1" x14ac:dyDescent="0.2">
      <c r="A64" s="1">
        <v>10</v>
      </c>
      <c r="B64" s="1" t="s">
        <v>15</v>
      </c>
      <c r="C64" s="8">
        <f>COS(E64)*D7</f>
        <v>0.23400000000000001</v>
      </c>
      <c r="D64" s="8">
        <f>D11*10+D13</f>
        <v>360</v>
      </c>
      <c r="E64" s="8">
        <f>RADIANS(D64)</f>
        <v>6.2831853071795862</v>
      </c>
    </row>
    <row r="65" spans="1:5" ht="12.75" customHeight="1" x14ac:dyDescent="0.2">
      <c r="A65" s="1">
        <v>10</v>
      </c>
      <c r="B65" s="1" t="s">
        <v>14</v>
      </c>
      <c r="C65" s="8">
        <f>SIN(E65)*D7</f>
        <v>-5.733694768972342E-17</v>
      </c>
      <c r="D65" s="8">
        <f>D11*10+D13</f>
        <v>360</v>
      </c>
      <c r="E65" s="8">
        <f>RADIANS(D65)</f>
        <v>6.2831853071795862</v>
      </c>
    </row>
    <row r="66" spans="1:5" ht="12.75" customHeight="1" x14ac:dyDescent="0.2">
      <c r="A66" s="1">
        <v>10</v>
      </c>
      <c r="B66" s="1" t="s">
        <v>3</v>
      </c>
      <c r="C66" s="8">
        <f>SIN(E66)*D7</f>
        <v>-5.733694768972342E-17</v>
      </c>
      <c r="D66" s="8">
        <f>D11*10+D13</f>
        <v>360</v>
      </c>
      <c r="E66" s="8">
        <f>RADIANS(D66)</f>
        <v>6.2831853071795862</v>
      </c>
    </row>
    <row r="67" spans="1:5" ht="12.75" customHeight="1" x14ac:dyDescent="0.2">
      <c r="C67" s="7"/>
      <c r="D67" s="7"/>
      <c r="E67" s="7"/>
    </row>
    <row r="68" spans="1:5" ht="12.75" customHeight="1" x14ac:dyDescent="0.2">
      <c r="A68" s="1">
        <v>11</v>
      </c>
      <c r="B68" s="1" t="s">
        <v>2</v>
      </c>
      <c r="C68" s="8">
        <f>COS(E68)*D7</f>
        <v>0.18930997668373775</v>
      </c>
      <c r="D68" s="8">
        <f>D11*11+D13</f>
        <v>396</v>
      </c>
      <c r="E68" s="8">
        <f>RADIANS(D68)</f>
        <v>6.9115038378975449</v>
      </c>
    </row>
    <row r="69" spans="1:5" ht="12.75" customHeight="1" x14ac:dyDescent="0.2">
      <c r="A69" s="1">
        <v>11</v>
      </c>
      <c r="B69" s="1" t="s">
        <v>15</v>
      </c>
      <c r="C69" s="8">
        <f>COS(E69)*D7</f>
        <v>0.18930997668373775</v>
      </c>
      <c r="D69" s="8">
        <f>D11*11+D13</f>
        <v>396</v>
      </c>
      <c r="E69" s="8">
        <f>RADIANS(D69)</f>
        <v>6.9115038378975449</v>
      </c>
    </row>
    <row r="70" spans="1:5" ht="12.75" customHeight="1" x14ac:dyDescent="0.2">
      <c r="A70" s="1">
        <v>11</v>
      </c>
      <c r="B70" s="1" t="s">
        <v>14</v>
      </c>
      <c r="C70" s="8">
        <f>SIN(E70)*D7</f>
        <v>0.13754174903643868</v>
      </c>
      <c r="D70" s="8">
        <f>D11*11+D13</f>
        <v>396</v>
      </c>
      <c r="E70" s="8">
        <f>RADIANS(D70)</f>
        <v>6.9115038378975449</v>
      </c>
    </row>
    <row r="71" spans="1:5" ht="12.75" customHeight="1" x14ac:dyDescent="0.2">
      <c r="A71" s="1">
        <v>11</v>
      </c>
      <c r="B71" s="1" t="s">
        <v>3</v>
      </c>
      <c r="C71" s="8">
        <f>SIN(E71)*D7</f>
        <v>0.13754174903643868</v>
      </c>
      <c r="D71" s="8">
        <f>D11*11+D13</f>
        <v>396</v>
      </c>
      <c r="E71" s="8">
        <f>RADIANS(D71)</f>
        <v>6.9115038378975449</v>
      </c>
    </row>
    <row r="72" spans="1:5" ht="12.75" customHeight="1" x14ac:dyDescent="0.2">
      <c r="C72" s="7"/>
      <c r="D72" s="7"/>
      <c r="E72" s="7"/>
    </row>
    <row r="73" spans="1:5" ht="12.75" customHeight="1" x14ac:dyDescent="0.2">
      <c r="A73" s="1">
        <v>12</v>
      </c>
      <c r="B73" s="1" t="s">
        <v>2</v>
      </c>
      <c r="C73" s="8">
        <f>COS(E73)*D7</f>
        <v>7.2309976683737773E-2</v>
      </c>
      <c r="D73" s="8">
        <f>D11*12+D13</f>
        <v>432</v>
      </c>
      <c r="E73" s="8">
        <f>RADIANS(D73)</f>
        <v>7.5398223686155035</v>
      </c>
    </row>
    <row r="74" spans="1:5" ht="12.75" customHeight="1" x14ac:dyDescent="0.2">
      <c r="A74" s="1">
        <v>12</v>
      </c>
      <c r="B74" s="1" t="s">
        <v>15</v>
      </c>
      <c r="C74" s="8">
        <f>COS(E74)*D7</f>
        <v>7.2309976683737773E-2</v>
      </c>
      <c r="D74" s="8">
        <f>D11*12+D13</f>
        <v>432</v>
      </c>
      <c r="E74" s="8">
        <f>RADIANS(D74)</f>
        <v>7.5398223686155035</v>
      </c>
    </row>
    <row r="75" spans="1:5" ht="12.75" customHeight="1" x14ac:dyDescent="0.2">
      <c r="A75" s="1">
        <v>12</v>
      </c>
      <c r="B75" s="1" t="s">
        <v>14</v>
      </c>
      <c r="C75" s="8">
        <f>SIN(E75)*D7</f>
        <v>0.22254722481306594</v>
      </c>
      <c r="D75" s="8">
        <f>D11*12+D13</f>
        <v>432</v>
      </c>
      <c r="E75" s="8">
        <f>RADIANS(D75)</f>
        <v>7.5398223686155035</v>
      </c>
    </row>
    <row r="76" spans="1:5" ht="12.75" customHeight="1" x14ac:dyDescent="0.2">
      <c r="A76" s="1">
        <v>12</v>
      </c>
      <c r="B76" s="1" t="s">
        <v>3</v>
      </c>
      <c r="C76" s="8">
        <f>SIN(E76)*D7</f>
        <v>0.22254722481306594</v>
      </c>
      <c r="D76" s="8">
        <f>D11*12+D13</f>
        <v>432</v>
      </c>
      <c r="E76" s="8">
        <f>RADIANS(D76)</f>
        <v>7.5398223686155035</v>
      </c>
    </row>
    <row r="77" spans="1:5" ht="12.75" customHeight="1" x14ac:dyDescent="0.2">
      <c r="C77" s="7"/>
      <c r="D77" s="7"/>
      <c r="E77" s="7"/>
    </row>
    <row r="78" spans="1:5" ht="12.75" customHeight="1" x14ac:dyDescent="0.2">
      <c r="A78" s="1">
        <v>13</v>
      </c>
      <c r="B78" s="1" t="s">
        <v>2</v>
      </c>
      <c r="C78" s="8">
        <f>COS(E78)*D7</f>
        <v>-7.2309976683737634E-2</v>
      </c>
      <c r="D78" s="8">
        <f>D11*13+D13</f>
        <v>468</v>
      </c>
      <c r="E78" s="8">
        <f>RADIANS(D78)</f>
        <v>8.1681408993334621</v>
      </c>
    </row>
    <row r="79" spans="1:5" ht="12.75" customHeight="1" x14ac:dyDescent="0.2">
      <c r="A79" s="1">
        <v>13</v>
      </c>
      <c r="B79" s="1" t="s">
        <v>15</v>
      </c>
      <c r="C79" s="8">
        <f>COS(E79)*D7</f>
        <v>-7.2309976683737634E-2</v>
      </c>
      <c r="D79" s="8">
        <f>D11*13+D13</f>
        <v>468</v>
      </c>
      <c r="E79" s="8">
        <f>RADIANS(D79)</f>
        <v>8.1681408993334621</v>
      </c>
    </row>
    <row r="80" spans="1:5" ht="12.75" customHeight="1" x14ac:dyDescent="0.2">
      <c r="A80" s="1">
        <v>13</v>
      </c>
      <c r="B80" s="1" t="s">
        <v>14</v>
      </c>
      <c r="C80" s="8">
        <f>SIN(E80)*D7</f>
        <v>0.22254722481306596</v>
      </c>
      <c r="D80" s="8">
        <f>D11*13+D13</f>
        <v>468</v>
      </c>
      <c r="E80" s="8">
        <f>RADIANS(D80)</f>
        <v>8.1681408993334621</v>
      </c>
    </row>
    <row r="81" spans="1:5" ht="12.75" customHeight="1" x14ac:dyDescent="0.2">
      <c r="A81" s="1">
        <v>13</v>
      </c>
      <c r="B81" s="1" t="s">
        <v>3</v>
      </c>
      <c r="C81" s="8">
        <f>SIN(E81)*D7</f>
        <v>0.22254722481306596</v>
      </c>
      <c r="D81" s="8">
        <f>D11*13+D13</f>
        <v>468</v>
      </c>
      <c r="E81" s="8">
        <f>RADIANS(D81)</f>
        <v>8.1681408993334621</v>
      </c>
    </row>
    <row r="82" spans="1:5" ht="12.75" customHeight="1" x14ac:dyDescent="0.2">
      <c r="C82" s="7"/>
      <c r="D82" s="7"/>
      <c r="E82" s="7"/>
    </row>
    <row r="83" spans="1:5" ht="12.75" customHeight="1" x14ac:dyDescent="0.2">
      <c r="A83" s="1">
        <v>14</v>
      </c>
      <c r="B83" s="1" t="s">
        <v>2</v>
      </c>
      <c r="C83" s="8">
        <f>COS(E83)*D7</f>
        <v>-0.18930997668373767</v>
      </c>
      <c r="D83" s="8">
        <f>D11*14+D13</f>
        <v>504</v>
      </c>
      <c r="E83" s="8">
        <f>RADIANS(D83)</f>
        <v>8.7964594300514207</v>
      </c>
    </row>
    <row r="84" spans="1:5" ht="12.75" customHeight="1" x14ac:dyDescent="0.2">
      <c r="A84" s="1">
        <v>14</v>
      </c>
      <c r="B84" s="1" t="s">
        <v>15</v>
      </c>
      <c r="C84" s="8">
        <f>COS(E84)*D7</f>
        <v>-0.18930997668373767</v>
      </c>
      <c r="D84" s="8">
        <f>D11*14+D13</f>
        <v>504</v>
      </c>
      <c r="E84" s="8">
        <f>RADIANS(D84)</f>
        <v>8.7964594300514207</v>
      </c>
    </row>
    <row r="85" spans="1:5" ht="12.75" customHeight="1" x14ac:dyDescent="0.2">
      <c r="A85" s="1">
        <v>14</v>
      </c>
      <c r="B85" s="1" t="s">
        <v>14</v>
      </c>
      <c r="C85" s="8">
        <f>SIN(E85)*D7</f>
        <v>0.13754174903643879</v>
      </c>
      <c r="D85" s="8">
        <f>D11*14+D13</f>
        <v>504</v>
      </c>
      <c r="E85" s="8">
        <f>RADIANS(D85)</f>
        <v>8.7964594300514207</v>
      </c>
    </row>
    <row r="86" spans="1:5" ht="12.75" customHeight="1" x14ac:dyDescent="0.2">
      <c r="A86" s="1">
        <v>14</v>
      </c>
      <c r="B86" s="1" t="s">
        <v>3</v>
      </c>
      <c r="C86" s="8">
        <f>SIN(E86)*D7</f>
        <v>0.13754174903643879</v>
      </c>
      <c r="D86" s="8">
        <f>D11*14+D13</f>
        <v>504</v>
      </c>
      <c r="E86" s="8">
        <f>RADIANS(D86)</f>
        <v>8.7964594300514207</v>
      </c>
    </row>
    <row r="87" spans="1:5" ht="12.75" customHeight="1" x14ac:dyDescent="0.2">
      <c r="C87" s="7"/>
      <c r="D87" s="7"/>
      <c r="E87" s="7"/>
    </row>
    <row r="88" spans="1:5" ht="12.75" customHeight="1" x14ac:dyDescent="0.2">
      <c r="A88" s="1">
        <v>15</v>
      </c>
      <c r="B88" s="1" t="s">
        <v>2</v>
      </c>
      <c r="C88" s="8">
        <f>COS(E88)*D7</f>
        <v>-0.23400000000000001</v>
      </c>
      <c r="D88" s="8">
        <f>D11*15+D13</f>
        <v>540</v>
      </c>
      <c r="E88" s="8">
        <f>RADIANS(D88)</f>
        <v>9.4247779607693793</v>
      </c>
    </row>
    <row r="89" spans="1:5" ht="12.75" customHeight="1" x14ac:dyDescent="0.2">
      <c r="A89" s="1">
        <v>15</v>
      </c>
      <c r="B89" s="1" t="s">
        <v>15</v>
      </c>
      <c r="C89" s="8">
        <f>COS(E89)*D7</f>
        <v>-0.23400000000000001</v>
      </c>
      <c r="D89" s="8">
        <f>D11*15+D13</f>
        <v>540</v>
      </c>
      <c r="E89" s="8">
        <f>RADIANS(D89)</f>
        <v>9.4247779607693793</v>
      </c>
    </row>
    <row r="90" spans="1:5" ht="12.75" customHeight="1" x14ac:dyDescent="0.2">
      <c r="A90" s="1">
        <v>15</v>
      </c>
      <c r="B90" s="1" t="s">
        <v>14</v>
      </c>
      <c r="C90" s="8">
        <f>SIN(E90)*D7</f>
        <v>8.6005421534585124E-17</v>
      </c>
      <c r="D90" s="8">
        <f>D11*15+D13</f>
        <v>540</v>
      </c>
      <c r="E90" s="8">
        <f>RADIANS(D90)</f>
        <v>9.4247779607693793</v>
      </c>
    </row>
    <row r="91" spans="1:5" ht="12.75" customHeight="1" x14ac:dyDescent="0.2">
      <c r="A91" s="1">
        <v>15</v>
      </c>
      <c r="B91" s="1" t="s">
        <v>3</v>
      </c>
      <c r="C91" s="8">
        <f>SIN(E91)*D7</f>
        <v>8.6005421534585124E-17</v>
      </c>
      <c r="D91" s="8">
        <f>D11*15+D13</f>
        <v>540</v>
      </c>
      <c r="E91" s="8">
        <f>RADIANS(D91)</f>
        <v>9.4247779607693793</v>
      </c>
    </row>
    <row r="92" spans="1:5" ht="12.75" customHeight="1" x14ac:dyDescent="0.2">
      <c r="C92" s="7"/>
      <c r="D92" s="7"/>
      <c r="E92" s="7"/>
    </row>
    <row r="93" spans="1:5" ht="12.75" customHeight="1" x14ac:dyDescent="0.2">
      <c r="A93" s="1">
        <v>16</v>
      </c>
      <c r="B93" s="1" t="s">
        <v>2</v>
      </c>
      <c r="C93" s="8">
        <f>COS(E93)*D7</f>
        <v>-0.18930997668373778</v>
      </c>
      <c r="D93" s="8">
        <f>D11*16+D13</f>
        <v>576</v>
      </c>
      <c r="E93" s="8">
        <f>RADIANS(D93)</f>
        <v>10.053096491487338</v>
      </c>
    </row>
    <row r="94" spans="1:5" ht="12.75" customHeight="1" x14ac:dyDescent="0.2">
      <c r="A94" s="1">
        <v>16</v>
      </c>
      <c r="B94" s="1" t="s">
        <v>15</v>
      </c>
      <c r="C94" s="8">
        <f>COS(E94)*D7</f>
        <v>-0.18930997668373778</v>
      </c>
      <c r="D94" s="8">
        <f>D11*16+D13</f>
        <v>576</v>
      </c>
      <c r="E94" s="8">
        <f>RADIANS(D94)</f>
        <v>10.053096491487338</v>
      </c>
    </row>
    <row r="95" spans="1:5" ht="12.75" customHeight="1" x14ac:dyDescent="0.2">
      <c r="A95" s="1">
        <v>16</v>
      </c>
      <c r="B95" s="1" t="s">
        <v>14</v>
      </c>
      <c r="C95" s="8">
        <f>SIN(E95)*D7</f>
        <v>-0.13754174903643865</v>
      </c>
      <c r="D95" s="8">
        <f>D11*16+D13</f>
        <v>576</v>
      </c>
      <c r="E95" s="8">
        <f>RADIANS(D95)</f>
        <v>10.053096491487338</v>
      </c>
    </row>
    <row r="96" spans="1:5" ht="12.75" customHeight="1" x14ac:dyDescent="0.2">
      <c r="A96" s="1">
        <v>16</v>
      </c>
      <c r="B96" s="1" t="s">
        <v>3</v>
      </c>
      <c r="C96" s="8">
        <f>SIN(E96)*D7</f>
        <v>-0.13754174903643865</v>
      </c>
      <c r="D96" s="8">
        <f>D11*16+D13</f>
        <v>576</v>
      </c>
      <c r="E96" s="8">
        <f>RADIANS(D96)</f>
        <v>10.053096491487338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William Engholm</dc:creator>
  <cp:lastModifiedBy>Paul William Engholm</cp:lastModifiedBy>
  <dcterms:created xsi:type="dcterms:W3CDTF">2020-05-23T03:47:28Z</dcterms:created>
  <dcterms:modified xsi:type="dcterms:W3CDTF">2025-07-26T11:27:55Z</dcterms:modified>
</cp:coreProperties>
</file>